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Для размещения на сайте  ТФОМС РК\08. Отдел бухгалтерского учета\Исполнение бюджета за 2023 год\"/>
    </mc:Choice>
  </mc:AlternateContent>
  <xr:revisionPtr revIDLastSave="0" documentId="13_ncr:1_{465798D5-A140-4F08-BA54-9F6DB1B0838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3 год " sheetId="14" r:id="rId1"/>
  </sheets>
  <definedNames>
    <definedName name="_xlnm.Print_Titles" localSheetId="0">'2023 год '!$A:$B,'2023 год '!$7:$9</definedName>
  </definedNames>
  <calcPr calcId="191029"/>
</workbook>
</file>

<file path=xl/calcChain.xml><?xml version="1.0" encoding="utf-8"?>
<calcChain xmlns="http://schemas.openxmlformats.org/spreadsheetml/2006/main">
  <c r="D21" i="14" l="1"/>
  <c r="C21" i="14"/>
  <c r="E27" i="14"/>
  <c r="E20" i="14" l="1"/>
  <c r="E19" i="14"/>
  <c r="E17" i="14"/>
  <c r="E16" i="14"/>
  <c r="D13" i="14" l="1"/>
  <c r="C13" i="14"/>
  <c r="E18" i="14" l="1"/>
  <c r="D11" i="14" l="1"/>
  <c r="C11" i="14" l="1"/>
  <c r="E12" i="14" l="1"/>
  <c r="E26" i="14"/>
  <c r="E28" i="14"/>
  <c r="E29" i="14" l="1"/>
  <c r="E25" i="14"/>
  <c r="E24" i="14"/>
  <c r="E23" i="14"/>
  <c r="E22" i="14"/>
  <c r="E15" i="14"/>
  <c r="D30" i="14" l="1"/>
  <c r="E21" i="14"/>
  <c r="E11" i="14"/>
  <c r="E13" i="14"/>
</calcChain>
</file>

<file path=xl/sharedStrings.xml><?xml version="1.0" encoding="utf-8"?>
<sst xmlns="http://schemas.openxmlformats.org/spreadsheetml/2006/main" count="46" uniqueCount="46">
  <si>
    <t xml:space="preserve">Наименование 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</si>
  <si>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</si>
  <si>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</si>
  <si>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Налоговые и неналоговые доходы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</si>
  <si>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</si>
  <si>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</si>
  <si>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территориальных фондов обязательного медицинского страхования</t>
  </si>
  <si>
    <t>N п/п</t>
  </si>
  <si>
    <t>в том числе:</t>
  </si>
  <si>
    <t>Расходы на обеспечение выполнения ТФОМС своих функций</t>
  </si>
  <si>
    <t xml:space="preserve"> 2.1</t>
  </si>
  <si>
    <t xml:space="preserve"> 2.2</t>
  </si>
  <si>
    <t xml:space="preserve"> 2.2.1</t>
  </si>
  <si>
    <t xml:space="preserve"> 2.2.3</t>
  </si>
  <si>
    <t xml:space="preserve"> 2.2.4</t>
  </si>
  <si>
    <t xml:space="preserve"> 2.2.5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</si>
  <si>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</si>
  <si>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</si>
  <si>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</si>
  <si>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</si>
  <si>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</si>
  <si>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Финансовое обеспечение организации обязательного медицинского страхования на территории Республики Карелия</t>
  </si>
  <si>
    <t xml:space="preserve">Дополнительное финансовое обеспечение организации обязательного медицинского страхования, осуществляемое за счет иных источников </t>
  </si>
  <si>
    <t xml:space="preserve"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</t>
  </si>
  <si>
    <t>Софинансирование расходов медицинских организаций на оплату труда врачей и среднего медицинского персонала</t>
  </si>
  <si>
    <t xml:space="preserve"> 3.6</t>
  </si>
  <si>
    <t>ПОСТУПЛЕНИЯ - ВСЕГО</t>
  </si>
  <si>
    <t>Утвержденные бюджетные назначения</t>
  </si>
  <si>
    <t>% исполнения</t>
  </si>
  <si>
    <t xml:space="preserve">Отчет об исполнении бюджета </t>
  </si>
  <si>
    <t>тыс.руб.</t>
  </si>
  <si>
    <t xml:space="preserve"> 2.2.6</t>
  </si>
  <si>
    <t>Финансовое обеспечение осуществления денежных выплат стимулирующего характера 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</si>
  <si>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 xml:space="preserve"> 3.7</t>
  </si>
  <si>
    <t>Межбюджетные трансферты, передаваемые бюджетам ТФОМС на финансовое обеспечение осуществления денежных выплат стимулирующего характера мед.работникам за выявление онкозаболеваний в ходе проведения диспансеризации и профилактических медицинских осмотров населения</t>
  </si>
  <si>
    <t>РАСХОДЫ - ВСЕГО</t>
  </si>
  <si>
    <t xml:space="preserve"> 2.2.2</t>
  </si>
  <si>
    <t>Остатки средств на 01.01.2023 Г.</t>
  </si>
  <si>
    <t>Межбюджетные трансферты, передаваемые бюджетам территориальных фондов обязательного медицинского страхования в целях софинансирования расходов медицинских организаций на оплату труда врачей и среднего медицинского персонала</t>
  </si>
  <si>
    <t>Финансовое обеспечение организации обязательного медицинского страхования (Фонды ОМС)</t>
  </si>
  <si>
    <t>Территориального фонда обязательного медицинского страхования Республики Карелия</t>
  </si>
  <si>
    <t>за 2023 год</t>
  </si>
  <si>
    <t>Кассовое исполнение бюджета на 01.01.2024</t>
  </si>
  <si>
    <t>Остатки средств на 01.01.2024 г.</t>
  </si>
  <si>
    <t xml:space="preserve"> 3.8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</si>
  <si>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рамках реализации территориальных программ обязательного медицинского страхования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</si>
</sst>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/>
    <xf numFmtId="0" fontId="8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8" xfId="0" applyBorder="1"/>
    <xf numFmtId="0" fontId="3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0" fillId="0" borderId="1" xfId="0" applyNumberFormat="1" applyBorder="1"/>
    <xf numFmtId="4" fontId="1" fillId="0" borderId="12" xfId="0" applyNumberFormat="1" applyFont="1" applyFill="1" applyBorder="1" applyAlignment="1">
      <alignment vertical="center" wrapText="1"/>
    </xf>
    <xf numFmtId="4" fontId="0" fillId="0" borderId="14" xfId="0" applyNumberFormat="1" applyBorder="1"/>
    <xf numFmtId="4" fontId="0" fillId="0" borderId="12" xfId="0" applyNumberFormat="1" applyBorder="1"/>
    <xf numFmtId="4" fontId="4" fillId="0" borderId="12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164" fontId="4" fillId="0" borderId="6" xfId="0" applyNumberFormat="1" applyFont="1" applyBorder="1"/>
    <xf numFmtId="164" fontId="1" fillId="0" borderId="6" xfId="0" applyNumberFormat="1" applyFont="1" applyFill="1" applyBorder="1" applyAlignment="1">
      <alignment vertical="center" wrapText="1"/>
    </xf>
    <xf numFmtId="16" fontId="7" fillId="0" borderId="9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 wrapText="1"/>
    </xf>
    <xf numFmtId="164" fontId="4" fillId="0" borderId="1" xfId="0" applyNumberFormat="1" applyFont="1" applyBorder="1"/>
    <xf numFmtId="164" fontId="4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2"/>
  <sheetViews>
    <sheetView tabSelected="1" zoomScaleNormal="75" workbookViewId="0">
      <pane xSplit="2" ySplit="9" topLeftCell="C26" activePane="bottomRight" state="frozen"/>
      <selection pane="topRight" activeCell="D1" sqref="D1"/>
      <selection pane="bottomLeft" activeCell="A14" sqref="A14"/>
      <selection pane="bottomRight" activeCell="B28" sqref="B28"/>
    </sheetView>
  </sheetViews>
  <sheetFormatPr defaultRowHeight="15" x14ac:dyDescent="0.2"/>
  <cols>
    <col min="1" max="1" width="4.88671875" style="12" customWidth="1"/>
    <col min="2" max="2" width="61.5546875" style="12" customWidth="1"/>
    <col min="3" max="3" width="13" style="12" customWidth="1"/>
    <col min="4" max="4" width="15.21875" style="12" customWidth="1"/>
    <col min="5" max="5" width="10.77734375" style="12" customWidth="1"/>
    <col min="6" max="16384" width="8.88671875" style="12"/>
  </cols>
  <sheetData>
    <row r="2" spans="1:6" s="1" customFormat="1" ht="24.95" customHeight="1" x14ac:dyDescent="0.3">
      <c r="A2" s="39" t="s">
        <v>29</v>
      </c>
      <c r="B2" s="39"/>
      <c r="C2" s="39"/>
      <c r="D2" s="39"/>
      <c r="E2" s="39"/>
    </row>
    <row r="3" spans="1:6" s="1" customFormat="1" ht="24.95" customHeight="1" x14ac:dyDescent="0.3">
      <c r="A3" s="40" t="s">
        <v>40</v>
      </c>
      <c r="B3" s="40"/>
      <c r="C3" s="40"/>
      <c r="D3" s="40"/>
      <c r="E3" s="40"/>
    </row>
    <row r="4" spans="1:6" ht="24.95" customHeight="1" x14ac:dyDescent="0.3">
      <c r="A4" s="48" t="s">
        <v>41</v>
      </c>
      <c r="B4" s="48"/>
      <c r="C4" s="48"/>
      <c r="D4" s="48"/>
      <c r="E4" s="48"/>
    </row>
    <row r="5" spans="1:6" ht="10.5" customHeight="1" x14ac:dyDescent="0.3">
      <c r="A5" s="37"/>
      <c r="B5" s="37"/>
      <c r="C5" s="37"/>
      <c r="D5" s="37"/>
      <c r="E5" s="37"/>
    </row>
    <row r="6" spans="1:6" ht="15.75" customHeight="1" thickBot="1" x14ac:dyDescent="0.35">
      <c r="A6" s="13"/>
      <c r="B6" s="13"/>
      <c r="C6" s="13"/>
      <c r="D6" s="38" t="s">
        <v>30</v>
      </c>
      <c r="E6" s="13"/>
    </row>
    <row r="7" spans="1:6" ht="21" customHeight="1" x14ac:dyDescent="0.2">
      <c r="A7" s="41" t="s">
        <v>7</v>
      </c>
      <c r="B7" s="44" t="s">
        <v>0</v>
      </c>
      <c r="C7" s="41" t="s">
        <v>27</v>
      </c>
      <c r="D7" s="46" t="s">
        <v>42</v>
      </c>
      <c r="E7" s="41" t="s">
        <v>28</v>
      </c>
    </row>
    <row r="8" spans="1:6" ht="64.5" customHeight="1" thickBot="1" x14ac:dyDescent="0.25">
      <c r="A8" s="42"/>
      <c r="B8" s="45"/>
      <c r="C8" s="43"/>
      <c r="D8" s="47"/>
      <c r="E8" s="43"/>
      <c r="F8" s="2"/>
    </row>
    <row r="9" spans="1:6" ht="15.75" thickBot="1" x14ac:dyDescent="0.25">
      <c r="A9" s="43"/>
      <c r="B9" s="11">
        <v>1</v>
      </c>
      <c r="C9" s="11">
        <v>2</v>
      </c>
      <c r="D9" s="11">
        <v>3</v>
      </c>
      <c r="E9" s="3">
        <v>4</v>
      </c>
    </row>
    <row r="10" spans="1:6" ht="16.5" thickBot="1" x14ac:dyDescent="0.25">
      <c r="A10" s="4">
        <v>1</v>
      </c>
      <c r="B10" s="21" t="s">
        <v>37</v>
      </c>
      <c r="C10" s="15"/>
      <c r="D10" s="30">
        <v>57307.32</v>
      </c>
      <c r="E10" s="14"/>
    </row>
    <row r="11" spans="1:6" s="9" customFormat="1" ht="16.5" thickBot="1" x14ac:dyDescent="0.3">
      <c r="A11" s="10">
        <v>2</v>
      </c>
      <c r="B11" s="22" t="s">
        <v>26</v>
      </c>
      <c r="C11" s="30">
        <f>C12+C13</f>
        <v>15448576.300000001</v>
      </c>
      <c r="D11" s="30">
        <f>D12+D13</f>
        <v>15545104.57</v>
      </c>
      <c r="E11" s="35">
        <f>D11/C11</f>
        <v>1.0062483602453385</v>
      </c>
    </row>
    <row r="12" spans="1:6" ht="16.5" x14ac:dyDescent="0.25">
      <c r="A12" s="33" t="s">
        <v>10</v>
      </c>
      <c r="B12" s="16" t="s">
        <v>3</v>
      </c>
      <c r="C12" s="34">
        <v>100192.2</v>
      </c>
      <c r="D12" s="34">
        <v>56727.22</v>
      </c>
      <c r="E12" s="31">
        <f t="shared" ref="E12:E29" si="0">D12/C12</f>
        <v>0.56618399436283462</v>
      </c>
    </row>
    <row r="13" spans="1:6" ht="15.75" x14ac:dyDescent="0.25">
      <c r="A13" s="5" t="s">
        <v>11</v>
      </c>
      <c r="B13" s="17" t="s">
        <v>2</v>
      </c>
      <c r="C13" s="29">
        <f>C15+C16+C17+C18+C19+C20</f>
        <v>15348384.100000001</v>
      </c>
      <c r="D13" s="29">
        <f>D15+D16+D17+D18+D19+D20</f>
        <v>15488377.35</v>
      </c>
      <c r="E13" s="31">
        <f t="shared" si="0"/>
        <v>1.009121041608543</v>
      </c>
    </row>
    <row r="14" spans="1:6" ht="15.75" x14ac:dyDescent="0.25">
      <c r="A14" s="5"/>
      <c r="B14" s="18" t="s">
        <v>8</v>
      </c>
      <c r="C14" s="27"/>
      <c r="D14" s="28"/>
      <c r="E14" s="31"/>
    </row>
    <row r="15" spans="1:6" ht="49.5" customHeight="1" x14ac:dyDescent="0.2">
      <c r="A15" s="5" t="s">
        <v>12</v>
      </c>
      <c r="B15" s="18" t="s">
        <v>4</v>
      </c>
      <c r="C15" s="26">
        <v>15041470.699999999</v>
      </c>
      <c r="D15" s="26">
        <v>15041470.699999999</v>
      </c>
      <c r="E15" s="32">
        <f t="shared" si="0"/>
        <v>1</v>
      </c>
    </row>
    <row r="16" spans="1:6" ht="66" customHeight="1" x14ac:dyDescent="0.2">
      <c r="A16" s="5" t="s">
        <v>36</v>
      </c>
      <c r="B16" s="19" t="s">
        <v>38</v>
      </c>
      <c r="C16" s="26">
        <v>37268.9</v>
      </c>
      <c r="D16" s="26">
        <v>42499.6</v>
      </c>
      <c r="E16" s="32">
        <f t="shared" si="0"/>
        <v>1.1403502652345521</v>
      </c>
    </row>
    <row r="17" spans="1:5" ht="66.75" customHeight="1" x14ac:dyDescent="0.2">
      <c r="A17" s="5" t="s">
        <v>13</v>
      </c>
      <c r="B17" s="19" t="s">
        <v>34</v>
      </c>
      <c r="C17" s="26">
        <v>216.4</v>
      </c>
      <c r="D17" s="26">
        <v>174.5</v>
      </c>
      <c r="E17" s="32">
        <f t="shared" si="0"/>
        <v>0.80637707948243986</v>
      </c>
    </row>
    <row r="18" spans="1:5" ht="38.25" customHeight="1" x14ac:dyDescent="0.2">
      <c r="A18" s="5" t="s">
        <v>14</v>
      </c>
      <c r="B18" s="19" t="s">
        <v>6</v>
      </c>
      <c r="C18" s="26">
        <v>314041</v>
      </c>
      <c r="D18" s="26">
        <v>450686.16</v>
      </c>
      <c r="E18" s="32">
        <f t="shared" si="0"/>
        <v>1.4351188539076107</v>
      </c>
    </row>
    <row r="19" spans="1:5" ht="68.25" customHeight="1" x14ac:dyDescent="0.2">
      <c r="A19" s="5" t="s">
        <v>15</v>
      </c>
      <c r="B19" s="19" t="s">
        <v>5</v>
      </c>
      <c r="C19" s="26">
        <v>541.29999999999995</v>
      </c>
      <c r="D19" s="26">
        <v>553.66999999999996</v>
      </c>
      <c r="E19" s="32">
        <f t="shared" si="0"/>
        <v>1.0228523923886939</v>
      </c>
    </row>
    <row r="20" spans="1:5" ht="42.75" customHeight="1" thickBot="1" x14ac:dyDescent="0.25">
      <c r="A20" s="6" t="s">
        <v>31</v>
      </c>
      <c r="B20" s="20" t="s">
        <v>1</v>
      </c>
      <c r="C20" s="26">
        <v>-45154.2</v>
      </c>
      <c r="D20" s="26">
        <v>-47007.28</v>
      </c>
      <c r="E20" s="32">
        <f t="shared" si="0"/>
        <v>1.0410389288261115</v>
      </c>
    </row>
    <row r="21" spans="1:5" s="9" customFormat="1" ht="25.5" customHeight="1" thickBot="1" x14ac:dyDescent="0.3">
      <c r="A21" s="8">
        <v>3</v>
      </c>
      <c r="B21" s="23" t="s">
        <v>35</v>
      </c>
      <c r="C21" s="30">
        <f>C22+C23+C24+C25+C26+C28+C29+C27</f>
        <v>15680358.48</v>
      </c>
      <c r="D21" s="30">
        <f>D22+D23+D24+D25+D26+D28+D29+D27</f>
        <v>15440893.550000003</v>
      </c>
      <c r="E21" s="36">
        <f>D21/C21</f>
        <v>0.98472835105744361</v>
      </c>
    </row>
    <row r="22" spans="1:5" ht="24.75" customHeight="1" x14ac:dyDescent="0.2">
      <c r="A22" s="5" t="s">
        <v>16</v>
      </c>
      <c r="B22" s="24" t="s">
        <v>9</v>
      </c>
      <c r="C22" s="26">
        <v>91331.6</v>
      </c>
      <c r="D22" s="26">
        <v>90864.13</v>
      </c>
      <c r="E22" s="32">
        <f t="shared" si="0"/>
        <v>0.99488161819129417</v>
      </c>
    </row>
    <row r="23" spans="1:5" ht="39.75" customHeight="1" x14ac:dyDescent="0.2">
      <c r="A23" s="5" t="s">
        <v>17</v>
      </c>
      <c r="B23" s="24" t="s">
        <v>21</v>
      </c>
      <c r="C23" s="26">
        <v>14219329.5</v>
      </c>
      <c r="D23" s="26">
        <v>14077265.65</v>
      </c>
      <c r="E23" s="32">
        <f t="shared" si="0"/>
        <v>0.99000910345315507</v>
      </c>
    </row>
    <row r="24" spans="1:5" ht="40.5" customHeight="1" x14ac:dyDescent="0.2">
      <c r="A24" s="5" t="s">
        <v>18</v>
      </c>
      <c r="B24" s="24" t="s">
        <v>39</v>
      </c>
      <c r="C24" s="26">
        <v>732201.3</v>
      </c>
      <c r="D24" s="26">
        <v>732201.3</v>
      </c>
      <c r="E24" s="32">
        <f t="shared" si="0"/>
        <v>1</v>
      </c>
    </row>
    <row r="25" spans="1:5" ht="40.5" customHeight="1" x14ac:dyDescent="0.2">
      <c r="A25" s="5" t="s">
        <v>19</v>
      </c>
      <c r="B25" s="24" t="s">
        <v>24</v>
      </c>
      <c r="C25" s="26">
        <v>42499.6</v>
      </c>
      <c r="D25" s="26">
        <v>42499.519999999997</v>
      </c>
      <c r="E25" s="32">
        <f t="shared" si="0"/>
        <v>0.99999811762934232</v>
      </c>
    </row>
    <row r="26" spans="1:5" ht="64.5" customHeight="1" x14ac:dyDescent="0.2">
      <c r="A26" s="5" t="s">
        <v>20</v>
      </c>
      <c r="B26" s="24" t="s">
        <v>32</v>
      </c>
      <c r="C26" s="26">
        <v>188.48</v>
      </c>
      <c r="D26" s="26">
        <v>180.23</v>
      </c>
      <c r="E26" s="32">
        <f t="shared" si="0"/>
        <v>0.95622877758913416</v>
      </c>
    </row>
    <row r="27" spans="1:5" ht="64.5" customHeight="1" x14ac:dyDescent="0.2">
      <c r="A27" s="5" t="s">
        <v>25</v>
      </c>
      <c r="B27" s="24" t="s">
        <v>45</v>
      </c>
      <c r="C27" s="26">
        <v>169286.1</v>
      </c>
      <c r="D27" s="26">
        <v>169286.1</v>
      </c>
      <c r="E27" s="32">
        <f t="shared" si="0"/>
        <v>1</v>
      </c>
    </row>
    <row r="28" spans="1:5" ht="40.5" customHeight="1" x14ac:dyDescent="0.2">
      <c r="A28" s="5" t="s">
        <v>33</v>
      </c>
      <c r="B28" s="24" t="s">
        <v>22</v>
      </c>
      <c r="C28" s="26">
        <v>322814.5</v>
      </c>
      <c r="D28" s="26">
        <v>289496.96999999997</v>
      </c>
      <c r="E28" s="32">
        <f t="shared" si="0"/>
        <v>0.89679047874243556</v>
      </c>
    </row>
    <row r="29" spans="1:5" ht="72.75" customHeight="1" thickBot="1" x14ac:dyDescent="0.25">
      <c r="A29" s="7" t="s">
        <v>44</v>
      </c>
      <c r="B29" s="24" t="s">
        <v>23</v>
      </c>
      <c r="C29" s="26">
        <v>102707.4</v>
      </c>
      <c r="D29" s="26">
        <v>39099.65</v>
      </c>
      <c r="E29" s="32">
        <f t="shared" si="0"/>
        <v>0.3806897068760382</v>
      </c>
    </row>
    <row r="30" spans="1:5" ht="28.5" customHeight="1" thickBot="1" x14ac:dyDescent="0.25">
      <c r="A30" s="10">
        <v>4</v>
      </c>
      <c r="B30" s="23" t="s">
        <v>43</v>
      </c>
      <c r="C30" s="30"/>
      <c r="D30" s="30">
        <f>D10+D11-D21</f>
        <v>161518.33999999799</v>
      </c>
      <c r="E30" s="25"/>
    </row>
    <row r="31" spans="1:5" ht="37.5" customHeight="1" x14ac:dyDescent="0.2"/>
    <row r="32" spans="1:5" ht="27.75" customHeight="1" x14ac:dyDescent="0.2"/>
  </sheetData>
  <mergeCells count="8">
    <mergeCell ref="A2:E2"/>
    <mergeCell ref="A3:E3"/>
    <mergeCell ref="A7:A9"/>
    <mergeCell ref="B7:B8"/>
    <mergeCell ref="C7:C8"/>
    <mergeCell ref="D7:D8"/>
    <mergeCell ref="E7:E8"/>
    <mergeCell ref="A4:E4"/>
  </mergeCells>
  <pageMargins left="0.78740157480314965" right="0.19685039370078741" top="0.39370078740157483" bottom="0.19685039370078741" header="0.1574803149606299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год </vt:lpstr>
      <vt:lpstr>'2023 год '!Заголовки_для_печати</vt:lpstr>
    </vt:vector>
  </TitlesOfParts>
  <Company>KTFOMS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Королева</cp:lastModifiedBy>
  <cp:lastPrinted>2023-10-16T08:46:21Z</cp:lastPrinted>
  <dcterms:created xsi:type="dcterms:W3CDTF">2005-12-08T11:48:08Z</dcterms:created>
  <dcterms:modified xsi:type="dcterms:W3CDTF">2024-02-22T06:53:56Z</dcterms:modified>
</cp:coreProperties>
</file>